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PC\Morton Parish Council\Finance\Accounts\"/>
    </mc:Choice>
  </mc:AlternateContent>
  <xr:revisionPtr revIDLastSave="0" documentId="8_{535C6A16-053A-44D1-812B-6761292D76DD}" xr6:coauthVersionLast="36" xr6:coauthVersionMax="36" xr10:uidLastSave="{00000000-0000-0000-0000-000000000000}"/>
  <bookViews>
    <workbookView xWindow="0" yWindow="0" windowWidth="24000" windowHeight="9225" xr2:uid="{C4AA7DF0-EB9A-4658-B9E5-76218CAD5EEA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0" i="1" l="1"/>
  <c r="L27" i="1"/>
  <c r="G54" i="1"/>
  <c r="G47" i="1"/>
  <c r="G17" i="1"/>
  <c r="G8" i="1"/>
  <c r="G49" i="1" s="1"/>
  <c r="K54" i="1"/>
  <c r="K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6" i="1"/>
  <c r="L25" i="1"/>
  <c r="L24" i="1"/>
  <c r="L23" i="1"/>
  <c r="L22" i="1"/>
  <c r="L21" i="1"/>
  <c r="K17" i="1"/>
  <c r="K8" i="1"/>
  <c r="K49" i="1" l="1"/>
</calcChain>
</file>

<file path=xl/sharedStrings.xml><?xml version="1.0" encoding="utf-8"?>
<sst xmlns="http://schemas.openxmlformats.org/spreadsheetml/2006/main" count="51" uniqueCount="46">
  <si>
    <t>Morton Parish Council</t>
  </si>
  <si>
    <t>Year Ended 31 March 17</t>
  </si>
  <si>
    <t>£</t>
  </si>
  <si>
    <t>Current account</t>
  </si>
  <si>
    <t>Capital reserve account</t>
  </si>
  <si>
    <t>Precept</t>
  </si>
  <si>
    <t>Grants</t>
  </si>
  <si>
    <t>Miscellaneous income</t>
  </si>
  <si>
    <t>Newsletter - advertising income</t>
  </si>
  <si>
    <t>Bank Interest</t>
  </si>
  <si>
    <t>Donations</t>
  </si>
  <si>
    <t xml:space="preserve">Total Income </t>
  </si>
  <si>
    <t>Clerk's Salary and Expenses</t>
  </si>
  <si>
    <t>Hanging baskets / lamp post testing</t>
  </si>
  <si>
    <t>Community Grants</t>
  </si>
  <si>
    <t xml:space="preserve"> </t>
  </si>
  <si>
    <t>Village Improvements (Village hall, bench)</t>
  </si>
  <si>
    <t>Dog waste bins</t>
  </si>
  <si>
    <t>Grass cutting / maintenance</t>
  </si>
  <si>
    <t>Insurance</t>
  </si>
  <si>
    <t>Miscellaneous (Election costs)</t>
  </si>
  <si>
    <t>Newsletter</t>
  </si>
  <si>
    <t>Annual Audit</t>
  </si>
  <si>
    <t>Subscriptions</t>
  </si>
  <si>
    <t>Playground Equipment</t>
  </si>
  <si>
    <t>Rent - play area/pit wheel</t>
  </si>
  <si>
    <t>Parish activities</t>
  </si>
  <si>
    <t>Website</t>
  </si>
  <si>
    <t>Hire of rooms for meetings</t>
  </si>
  <si>
    <t>Playground inspections</t>
  </si>
  <si>
    <t>Data Protection Reg.</t>
  </si>
  <si>
    <t>Village Hall - minor maint.</t>
  </si>
  <si>
    <t>Legal Fees - village hall</t>
  </si>
  <si>
    <t>VAT (net)</t>
  </si>
  <si>
    <t>Total Expenditure</t>
  </si>
  <si>
    <t>Year Ended 31 March 18</t>
  </si>
  <si>
    <t>Annual Accounts to 31 March 2018</t>
  </si>
  <si>
    <t>Income for the year ended 31 March 2018</t>
  </si>
  <si>
    <t>Expenditure for the year ended 31st March 2018</t>
  </si>
  <si>
    <t>Bank balances at 1st April 2017</t>
  </si>
  <si>
    <t>Bank balances at 31st March 2018</t>
  </si>
  <si>
    <t>Leases of land</t>
  </si>
  <si>
    <t xml:space="preserve">Bus shelter cleaning </t>
  </si>
  <si>
    <t xml:space="preserve">War memorial </t>
  </si>
  <si>
    <t xml:space="preserve">Training </t>
  </si>
  <si>
    <t>Sundry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</si>
</sst>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(* #,##0_);_(* \(#,##0\);_(* &quot;-&quot;??_);_(@_)"/>
    <numFmt numFmtId="166" formatCode="#,##0.00\ 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0" fillId="0" borderId="0" xfId="0" applyBorder="1"/>
    <xf numFmtId="0" fontId="0" fillId="0" borderId="0" xfId="0" applyAlignment="1">
      <alignment vertical="top"/>
    </xf>
    <xf numFmtId="3" fontId="4" fillId="0" borderId="0" xfId="0" applyNumberFormat="1" applyFont="1" applyAlignment="1">
      <alignment horizontal="center" vertical="top" wrapText="1"/>
    </xf>
    <xf numFmtId="0" fontId="0" fillId="0" borderId="0" xfId="0" applyBorder="1" applyAlignment="1">
      <alignment vertical="top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 vertical="top" wrapText="1"/>
    </xf>
    <xf numFmtId="165" fontId="5" fillId="0" borderId="1" xfId="1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right" vertical="top" wrapText="1"/>
    </xf>
    <xf numFmtId="0" fontId="5" fillId="0" borderId="0" xfId="0" applyFont="1"/>
    <xf numFmtId="3" fontId="0" fillId="0" borderId="0" xfId="0" applyNumberFormat="1"/>
    <xf numFmtId="3" fontId="0" fillId="0" borderId="0" xfId="0" applyNumberFormat="1" applyBorder="1"/>
    <xf numFmtId="3" fontId="0" fillId="0" borderId="1" xfId="0" applyNumberFormat="1" applyBorder="1"/>
    <xf numFmtId="165" fontId="0" fillId="0" borderId="0" xfId="1" applyNumberFormat="1" applyFont="1" applyBorder="1"/>
    <xf numFmtId="165" fontId="5" fillId="0" borderId="0" xfId="1" applyNumberFormat="1" applyFont="1" applyFill="1"/>
    <xf numFmtId="4" fontId="0" fillId="0" borderId="0" xfId="0" applyNumberFormat="1"/>
    <xf numFmtId="165" fontId="0" fillId="0" borderId="1" xfId="1" applyNumberFormat="1" applyFont="1" applyBorder="1"/>
    <xf numFmtId="3" fontId="4" fillId="0" borderId="0" xfId="0" applyNumberFormat="1" applyFont="1" applyBorder="1"/>
    <xf numFmtId="165" fontId="4" fillId="0" borderId="2" xfId="1" applyNumberFormat="1" applyFont="1" applyBorder="1"/>
    <xf numFmtId="0" fontId="5" fillId="0" borderId="0" xfId="0" quotePrefix="1" applyFont="1"/>
    <xf numFmtId="166" fontId="5" fillId="0" borderId="0" xfId="0" applyNumberFormat="1" applyFont="1" applyFill="1"/>
    <xf numFmtId="166" fontId="5" fillId="0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FDFCB-B872-487E-85BC-83212DFF5B83}">
  <dimension ref="A1:L55"/>
  <sheetViews>
    <sheetView tabSelected="1" topLeftCell="A31" workbookViewId="0">
      <selection activeCell="N49" sqref="N49"/>
    </sheetView>
  </sheetViews>
  <sheetFormatPr defaultRowHeight="15" x14ac:dyDescent="0.25"/>
  <cols>
    <col min="5" max="5" width="10.140625" customWidth="1"/>
    <col min="9" max="9" width="11.28515625" customWidth="1"/>
  </cols>
  <sheetData>
    <row r="1" spans="1:1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8" x14ac:dyDescent="0.2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x14ac:dyDescent="0.25">
      <c r="A3" s="3"/>
      <c r="E3" s="4"/>
      <c r="F3" s="4"/>
      <c r="G3" s="5"/>
      <c r="H3" s="6"/>
      <c r="I3" s="6"/>
      <c r="J3" s="6"/>
    </row>
    <row r="4" spans="1:12" ht="51" x14ac:dyDescent="0.25">
      <c r="A4" s="7"/>
      <c r="B4" s="7"/>
      <c r="C4" s="7"/>
      <c r="D4" s="7"/>
      <c r="E4" s="10" t="s">
        <v>1</v>
      </c>
      <c r="F4" s="10"/>
      <c r="G4" s="8"/>
      <c r="H4" s="9"/>
      <c r="I4" s="10" t="s">
        <v>35</v>
      </c>
      <c r="J4" s="10"/>
      <c r="K4" s="8"/>
      <c r="L4" s="7"/>
    </row>
    <row r="5" spans="1:12" x14ac:dyDescent="0.25">
      <c r="A5" s="11" t="s">
        <v>39</v>
      </c>
      <c r="B5" s="7"/>
      <c r="C5" s="7"/>
      <c r="D5" s="7"/>
      <c r="E5" s="13" t="s">
        <v>2</v>
      </c>
      <c r="F5" s="13"/>
      <c r="G5" s="4" t="s">
        <v>2</v>
      </c>
      <c r="H5" s="12"/>
      <c r="I5" s="13" t="s">
        <v>2</v>
      </c>
      <c r="J5" s="13"/>
      <c r="K5" s="4" t="s">
        <v>2</v>
      </c>
      <c r="L5" s="7"/>
    </row>
    <row r="6" spans="1:12" x14ac:dyDescent="0.25">
      <c r="A6" s="7"/>
      <c r="B6" s="7" t="s">
        <v>3</v>
      </c>
      <c r="C6" s="7"/>
      <c r="D6" s="7"/>
      <c r="E6" s="14">
        <v>68562</v>
      </c>
      <c r="F6" s="14"/>
      <c r="G6" s="8"/>
      <c r="H6" s="9"/>
      <c r="I6" s="28">
        <v>81698.8</v>
      </c>
      <c r="J6" s="14"/>
      <c r="K6" s="8"/>
      <c r="L6" s="7"/>
    </row>
    <row r="7" spans="1:12" x14ac:dyDescent="0.25">
      <c r="A7" s="7"/>
      <c r="B7" s="7" t="s">
        <v>4</v>
      </c>
      <c r="C7" s="7"/>
      <c r="D7" s="7"/>
      <c r="E7" s="15">
        <v>1005</v>
      </c>
      <c r="F7" s="14"/>
      <c r="G7" s="8"/>
      <c r="H7" s="9"/>
      <c r="I7" s="29">
        <v>1005.73</v>
      </c>
      <c r="J7" s="14"/>
      <c r="K7" s="8"/>
      <c r="L7" s="7"/>
    </row>
    <row r="8" spans="1:12" x14ac:dyDescent="0.25">
      <c r="A8" s="7"/>
      <c r="B8" s="7"/>
      <c r="C8" s="7"/>
      <c r="D8" s="7"/>
      <c r="E8" s="10"/>
      <c r="F8" s="10"/>
      <c r="G8" s="16">
        <f>SUM(E6:E7)</f>
        <v>69567</v>
      </c>
      <c r="H8" s="9"/>
      <c r="I8" s="10"/>
      <c r="J8" s="10"/>
      <c r="K8" s="16">
        <f>SUM(I6:I7)</f>
        <v>82704.53</v>
      </c>
      <c r="L8" s="7"/>
    </row>
    <row r="9" spans="1:12" x14ac:dyDescent="0.25">
      <c r="A9" s="7"/>
      <c r="B9" s="7"/>
      <c r="C9" s="7"/>
      <c r="D9" s="7"/>
      <c r="E9" s="10"/>
      <c r="F9" s="10"/>
      <c r="G9" s="8"/>
      <c r="H9" s="9"/>
      <c r="I9" s="10"/>
      <c r="J9" s="10"/>
      <c r="K9" s="8"/>
      <c r="L9" s="7"/>
    </row>
    <row r="10" spans="1:12" x14ac:dyDescent="0.25">
      <c r="A10" s="11" t="s">
        <v>37</v>
      </c>
      <c r="B10" s="7"/>
      <c r="C10" s="7"/>
      <c r="D10" s="7"/>
      <c r="E10" s="10"/>
      <c r="F10" s="10"/>
      <c r="G10" s="8"/>
      <c r="H10" s="9"/>
      <c r="I10" s="10"/>
      <c r="J10" s="10"/>
      <c r="K10" s="8"/>
      <c r="L10" s="7"/>
    </row>
    <row r="11" spans="1:12" x14ac:dyDescent="0.25">
      <c r="B11" s="17" t="s">
        <v>5</v>
      </c>
      <c r="E11" s="19">
        <v>33000</v>
      </c>
      <c r="F11" s="19"/>
      <c r="G11" s="18"/>
      <c r="H11" s="19"/>
      <c r="I11" s="19">
        <v>34000</v>
      </c>
      <c r="J11" s="19"/>
      <c r="K11" s="18"/>
    </row>
    <row r="12" spans="1:12" x14ac:dyDescent="0.25">
      <c r="B12" s="17" t="s">
        <v>6</v>
      </c>
      <c r="E12" s="19">
        <v>4997.8999999999996</v>
      </c>
      <c r="F12" s="19"/>
      <c r="G12" s="18"/>
      <c r="H12" s="19"/>
      <c r="I12" s="19">
        <v>5204.87</v>
      </c>
      <c r="J12" s="19"/>
      <c r="K12" s="18"/>
    </row>
    <row r="13" spans="1:12" x14ac:dyDescent="0.25">
      <c r="B13" s="17" t="s">
        <v>7</v>
      </c>
      <c r="E13" s="19">
        <v>40</v>
      </c>
      <c r="F13" s="19"/>
      <c r="G13" s="18"/>
      <c r="H13" s="19"/>
      <c r="I13" s="19">
        <v>2829.3</v>
      </c>
      <c r="J13" s="19"/>
      <c r="K13" s="18"/>
    </row>
    <row r="14" spans="1:12" x14ac:dyDescent="0.25">
      <c r="B14" s="17" t="s">
        <v>8</v>
      </c>
      <c r="E14" s="19">
        <v>275</v>
      </c>
      <c r="F14" s="19"/>
      <c r="G14" s="18"/>
      <c r="H14" s="19"/>
      <c r="I14" s="19">
        <v>425</v>
      </c>
      <c r="J14" s="19"/>
      <c r="K14" s="18"/>
    </row>
    <row r="15" spans="1:12" x14ac:dyDescent="0.25">
      <c r="B15" s="17" t="s">
        <v>9</v>
      </c>
      <c r="E15" s="19">
        <v>0</v>
      </c>
      <c r="F15" s="19"/>
      <c r="G15" s="18"/>
      <c r="H15" s="19"/>
      <c r="I15" s="19"/>
      <c r="J15" s="19"/>
      <c r="K15" s="18"/>
    </row>
    <row r="16" spans="1:12" x14ac:dyDescent="0.25">
      <c r="B16" s="17" t="s">
        <v>10</v>
      </c>
      <c r="E16" s="20">
        <v>0</v>
      </c>
      <c r="F16" s="19"/>
      <c r="G16" s="18"/>
      <c r="H16" s="19"/>
      <c r="I16" s="20">
        <v>2075.94</v>
      </c>
      <c r="J16" s="19"/>
      <c r="K16" s="18"/>
    </row>
    <row r="17" spans="1:12" x14ac:dyDescent="0.25">
      <c r="A17" s="3" t="s">
        <v>11</v>
      </c>
      <c r="E17" s="19"/>
      <c r="F17" s="19"/>
      <c r="G17" s="16">
        <f>SUM(E11:E16)</f>
        <v>38312.9</v>
      </c>
      <c r="H17" s="19"/>
      <c r="I17" s="19"/>
      <c r="J17" s="19"/>
      <c r="K17" s="16">
        <f>SUM(I11:I16)</f>
        <v>44535.110000000008</v>
      </c>
    </row>
    <row r="18" spans="1:12" x14ac:dyDescent="0.25">
      <c r="B18" s="3"/>
      <c r="E18" s="19"/>
      <c r="F18" s="19"/>
      <c r="G18" s="19"/>
      <c r="H18" s="19"/>
      <c r="I18" s="19"/>
      <c r="J18" s="19"/>
      <c r="K18" s="19"/>
    </row>
    <row r="19" spans="1:12" x14ac:dyDescent="0.25">
      <c r="A19" s="3" t="s">
        <v>38</v>
      </c>
      <c r="E19" s="21"/>
      <c r="F19" s="19"/>
      <c r="G19" s="18"/>
      <c r="H19" s="19"/>
      <c r="I19" s="21"/>
      <c r="J19" s="19"/>
      <c r="K19" s="18"/>
    </row>
    <row r="20" spans="1:12" x14ac:dyDescent="0.25">
      <c r="B20" s="17" t="s">
        <v>12</v>
      </c>
      <c r="E20" s="21">
        <v>4873</v>
      </c>
      <c r="F20" s="19"/>
      <c r="G20" s="18"/>
      <c r="H20" s="19"/>
      <c r="I20" s="21">
        <v>4406.6400000000003</v>
      </c>
      <c r="J20" s="19"/>
      <c r="K20" s="18"/>
      <c r="L20" s="23">
        <f>SUM(I20-E20)</f>
        <v>-466.35999999999967</v>
      </c>
    </row>
    <row r="21" spans="1:12" x14ac:dyDescent="0.25">
      <c r="B21" s="17" t="s">
        <v>13</v>
      </c>
      <c r="E21" s="22">
        <v>3373.31</v>
      </c>
      <c r="F21" s="19"/>
      <c r="G21" s="18"/>
      <c r="H21" s="19"/>
      <c r="I21" s="22">
        <v>3179.44</v>
      </c>
      <c r="J21" s="19"/>
      <c r="K21" s="18"/>
      <c r="L21" s="23">
        <f>SUM(I21-E21)</f>
        <v>-193.86999999999989</v>
      </c>
    </row>
    <row r="22" spans="1:12" x14ac:dyDescent="0.25">
      <c r="B22" s="17" t="s">
        <v>14</v>
      </c>
      <c r="E22" s="22">
        <v>2752.8</v>
      </c>
      <c r="F22" s="19"/>
      <c r="G22" s="18"/>
      <c r="H22" s="19"/>
      <c r="I22" s="22">
        <v>2626.67</v>
      </c>
      <c r="J22" s="19"/>
      <c r="K22" s="18"/>
      <c r="L22" s="23">
        <f t="shared" ref="L22:L45" si="0">SUM(I22-E22)</f>
        <v>-126.13000000000011</v>
      </c>
    </row>
    <row r="23" spans="1:12" x14ac:dyDescent="0.25">
      <c r="A23" t="s">
        <v>15</v>
      </c>
      <c r="B23" s="17" t="s">
        <v>16</v>
      </c>
      <c r="E23" s="22">
        <v>2730.91</v>
      </c>
      <c r="F23" s="19"/>
      <c r="G23" s="18"/>
      <c r="H23" s="19"/>
      <c r="I23" s="22">
        <v>6966.8</v>
      </c>
      <c r="J23" s="19"/>
      <c r="K23" s="18"/>
      <c r="L23" s="23">
        <f t="shared" si="0"/>
        <v>4235.8900000000003</v>
      </c>
    </row>
    <row r="24" spans="1:12" x14ac:dyDescent="0.25">
      <c r="B24" s="17" t="s">
        <v>17</v>
      </c>
      <c r="E24" s="21">
        <v>1789</v>
      </c>
      <c r="F24" s="19"/>
      <c r="G24" s="18"/>
      <c r="H24" s="19"/>
      <c r="I24" s="21">
        <v>1842.32</v>
      </c>
      <c r="J24" s="19"/>
      <c r="K24" s="18"/>
      <c r="L24" s="23">
        <f t="shared" si="0"/>
        <v>53.319999999999936</v>
      </c>
    </row>
    <row r="25" spans="1:12" x14ac:dyDescent="0.25">
      <c r="B25" s="17" t="s">
        <v>18</v>
      </c>
      <c r="E25" s="22">
        <v>1656.34</v>
      </c>
      <c r="F25" s="19"/>
      <c r="G25" s="18"/>
      <c r="H25" s="19"/>
      <c r="I25" s="22">
        <v>2647.87</v>
      </c>
      <c r="J25" s="19"/>
      <c r="K25" s="18"/>
      <c r="L25" s="23">
        <f t="shared" si="0"/>
        <v>991.53</v>
      </c>
    </row>
    <row r="26" spans="1:12" x14ac:dyDescent="0.25">
      <c r="B26" s="17" t="s">
        <v>19</v>
      </c>
      <c r="E26" s="21">
        <v>1643</v>
      </c>
      <c r="F26" s="19"/>
      <c r="G26" s="18"/>
      <c r="H26" s="19"/>
      <c r="I26" s="21">
        <v>1706.31</v>
      </c>
      <c r="J26" s="19"/>
      <c r="K26" s="18"/>
      <c r="L26" s="23">
        <f t="shared" si="0"/>
        <v>63.309999999999945</v>
      </c>
    </row>
    <row r="27" spans="1:12" x14ac:dyDescent="0.25">
      <c r="B27" s="17" t="s">
        <v>45</v>
      </c>
      <c r="E27" s="21">
        <v>0</v>
      </c>
      <c r="F27" s="19"/>
      <c r="G27" s="18"/>
      <c r="H27" s="19"/>
      <c r="I27" s="21">
        <v>141.94</v>
      </c>
      <c r="J27" s="19"/>
      <c r="K27" s="18"/>
      <c r="L27" s="23">
        <f t="shared" si="0"/>
        <v>141.94</v>
      </c>
    </row>
    <row r="28" spans="1:12" x14ac:dyDescent="0.25">
      <c r="B28" s="17" t="s">
        <v>20</v>
      </c>
      <c r="E28" s="21">
        <v>1315</v>
      </c>
      <c r="F28" s="19"/>
      <c r="G28" s="18"/>
      <c r="H28" s="19"/>
      <c r="I28" s="21">
        <v>0</v>
      </c>
      <c r="J28" s="19"/>
      <c r="K28" s="18"/>
      <c r="L28" s="23">
        <f t="shared" si="0"/>
        <v>-1315</v>
      </c>
    </row>
    <row r="29" spans="1:12" x14ac:dyDescent="0.25">
      <c r="B29" s="17" t="s">
        <v>21</v>
      </c>
      <c r="E29" s="22">
        <v>849.16000000000008</v>
      </c>
      <c r="F29" s="19"/>
      <c r="G29" s="18"/>
      <c r="H29" s="19"/>
      <c r="I29" s="22">
        <v>1254</v>
      </c>
      <c r="J29" s="19"/>
      <c r="K29" s="18"/>
      <c r="L29" s="23">
        <f t="shared" si="0"/>
        <v>404.83999999999992</v>
      </c>
    </row>
    <row r="30" spans="1:12" x14ac:dyDescent="0.25">
      <c r="B30" s="17" t="s">
        <v>22</v>
      </c>
      <c r="E30" s="21">
        <v>540</v>
      </c>
      <c r="F30" s="19"/>
      <c r="G30" s="18"/>
      <c r="H30" s="19"/>
      <c r="I30" s="21">
        <v>375</v>
      </c>
      <c r="J30" s="19"/>
      <c r="K30" s="18"/>
      <c r="L30" s="23">
        <f t="shared" si="0"/>
        <v>-165</v>
      </c>
    </row>
    <row r="31" spans="1:12" x14ac:dyDescent="0.25">
      <c r="B31" s="17" t="s">
        <v>23</v>
      </c>
      <c r="E31" s="21">
        <v>448</v>
      </c>
      <c r="F31" s="19"/>
      <c r="G31" s="18"/>
      <c r="H31" s="19"/>
      <c r="I31" s="21">
        <v>453.79</v>
      </c>
      <c r="J31" s="19"/>
      <c r="K31" s="18"/>
      <c r="L31" s="23">
        <f t="shared" si="0"/>
        <v>5.7900000000000205</v>
      </c>
    </row>
    <row r="32" spans="1:12" x14ac:dyDescent="0.25">
      <c r="B32" s="17" t="s">
        <v>24</v>
      </c>
      <c r="E32" s="22">
        <v>360.69</v>
      </c>
      <c r="F32" s="19"/>
      <c r="G32" s="18"/>
      <c r="H32" s="19"/>
      <c r="I32" s="22">
        <v>0</v>
      </c>
      <c r="J32" s="19"/>
      <c r="K32" s="18"/>
      <c r="L32" s="23">
        <f t="shared" si="0"/>
        <v>-360.69</v>
      </c>
    </row>
    <row r="33" spans="1:12" x14ac:dyDescent="0.25">
      <c r="B33" s="17" t="s">
        <v>25</v>
      </c>
      <c r="E33" s="22">
        <v>180</v>
      </c>
      <c r="F33" s="19"/>
      <c r="G33" s="18"/>
      <c r="H33" s="19"/>
      <c r="I33" s="22"/>
      <c r="J33" s="19"/>
      <c r="K33" s="18"/>
      <c r="L33" s="23">
        <f t="shared" si="0"/>
        <v>-180</v>
      </c>
    </row>
    <row r="34" spans="1:12" x14ac:dyDescent="0.25">
      <c r="B34" s="17" t="s">
        <v>26</v>
      </c>
      <c r="E34" s="22">
        <v>165.78999999999996</v>
      </c>
      <c r="F34" s="19"/>
      <c r="G34" s="18"/>
      <c r="H34" s="19"/>
      <c r="I34" s="22">
        <v>1933.92</v>
      </c>
      <c r="J34" s="19"/>
      <c r="K34" s="18"/>
      <c r="L34" s="23">
        <f t="shared" si="0"/>
        <v>1768.13</v>
      </c>
    </row>
    <row r="35" spans="1:12" x14ac:dyDescent="0.25">
      <c r="B35" s="17" t="s">
        <v>27</v>
      </c>
      <c r="E35" s="22">
        <v>89.9</v>
      </c>
      <c r="F35" s="19"/>
      <c r="G35" s="18"/>
      <c r="H35" s="19"/>
      <c r="I35" s="22">
        <v>345.53</v>
      </c>
      <c r="J35" s="19"/>
      <c r="K35" s="18"/>
      <c r="L35" s="23">
        <f t="shared" si="0"/>
        <v>255.62999999999997</v>
      </c>
    </row>
    <row r="36" spans="1:12" x14ac:dyDescent="0.25">
      <c r="B36" s="17" t="s">
        <v>28</v>
      </c>
      <c r="E36" s="21">
        <v>60</v>
      </c>
      <c r="F36" s="19"/>
      <c r="G36" s="18"/>
      <c r="H36" s="19"/>
      <c r="I36" s="21">
        <v>75</v>
      </c>
      <c r="J36" s="19"/>
      <c r="K36" s="18"/>
      <c r="L36" s="23">
        <f t="shared" si="0"/>
        <v>15</v>
      </c>
    </row>
    <row r="37" spans="1:12" x14ac:dyDescent="0.25">
      <c r="B37" s="17" t="s">
        <v>29</v>
      </c>
      <c r="E37" s="22">
        <v>60</v>
      </c>
      <c r="F37" s="19"/>
      <c r="G37" s="18"/>
      <c r="H37" s="19"/>
      <c r="I37" s="22">
        <v>0</v>
      </c>
      <c r="J37" s="19"/>
      <c r="K37" s="18"/>
      <c r="L37" s="23">
        <f t="shared" si="0"/>
        <v>-60</v>
      </c>
    </row>
    <row r="38" spans="1:12" x14ac:dyDescent="0.25">
      <c r="B38" s="17" t="s">
        <v>30</v>
      </c>
      <c r="E38" s="21">
        <v>35</v>
      </c>
      <c r="F38" s="19"/>
      <c r="G38" s="18"/>
      <c r="H38" s="19"/>
      <c r="I38" s="21">
        <v>35</v>
      </c>
      <c r="J38" s="19"/>
      <c r="K38" s="18"/>
      <c r="L38" s="23">
        <f t="shared" si="0"/>
        <v>0</v>
      </c>
    </row>
    <row r="39" spans="1:12" x14ac:dyDescent="0.25">
      <c r="B39" s="17" t="s">
        <v>44</v>
      </c>
      <c r="E39" s="18">
        <v>0</v>
      </c>
      <c r="F39" s="19"/>
      <c r="G39" s="18"/>
      <c r="H39" s="19"/>
      <c r="I39" s="18">
        <v>160</v>
      </c>
      <c r="J39" s="19"/>
      <c r="K39" s="18"/>
      <c r="L39" s="23">
        <f t="shared" si="0"/>
        <v>160</v>
      </c>
    </row>
    <row r="40" spans="1:12" x14ac:dyDescent="0.25">
      <c r="B40" s="17" t="s">
        <v>43</v>
      </c>
      <c r="E40" s="18">
        <v>0</v>
      </c>
      <c r="F40" s="19"/>
      <c r="G40" s="18"/>
      <c r="H40" s="19"/>
      <c r="I40" s="18">
        <v>0</v>
      </c>
      <c r="J40" s="19"/>
      <c r="K40" s="18"/>
      <c r="L40" s="23">
        <f t="shared" si="0"/>
        <v>0</v>
      </c>
    </row>
    <row r="41" spans="1:12" x14ac:dyDescent="0.25">
      <c r="B41" s="17" t="s">
        <v>31</v>
      </c>
      <c r="E41" s="18">
        <v>0</v>
      </c>
      <c r="F41" s="19"/>
      <c r="G41" s="18"/>
      <c r="H41" s="19"/>
      <c r="I41" s="18">
        <v>15</v>
      </c>
      <c r="J41" s="19"/>
      <c r="K41" s="18"/>
      <c r="L41" s="23">
        <f t="shared" si="0"/>
        <v>15</v>
      </c>
    </row>
    <row r="42" spans="1:12" x14ac:dyDescent="0.25">
      <c r="B42" s="17" t="s">
        <v>32</v>
      </c>
      <c r="E42" s="18">
        <v>0</v>
      </c>
      <c r="F42" s="19"/>
      <c r="G42" s="18"/>
      <c r="H42" s="19"/>
      <c r="I42" s="18">
        <v>660</v>
      </c>
      <c r="J42" s="19"/>
      <c r="K42" s="18"/>
      <c r="L42" s="23">
        <f t="shared" si="0"/>
        <v>660</v>
      </c>
    </row>
    <row r="43" spans="1:12" x14ac:dyDescent="0.25">
      <c r="B43" s="17"/>
      <c r="E43" s="18">
        <v>0</v>
      </c>
      <c r="F43" s="19"/>
      <c r="G43" s="18"/>
      <c r="H43" s="19"/>
      <c r="I43" s="18">
        <v>0</v>
      </c>
      <c r="J43" s="19"/>
      <c r="K43" s="18"/>
      <c r="L43" s="23">
        <f t="shared" si="0"/>
        <v>0</v>
      </c>
    </row>
    <row r="44" spans="1:12" x14ac:dyDescent="0.25">
      <c r="B44" s="17" t="s">
        <v>41</v>
      </c>
      <c r="E44" s="18">
        <v>0</v>
      </c>
      <c r="F44" s="19"/>
      <c r="G44" s="18"/>
      <c r="H44" s="19"/>
      <c r="I44" s="18">
        <v>60</v>
      </c>
      <c r="J44" s="19"/>
      <c r="K44" s="18"/>
      <c r="L44" s="23">
        <f t="shared" si="0"/>
        <v>60</v>
      </c>
    </row>
    <row r="45" spans="1:12" x14ac:dyDescent="0.25">
      <c r="B45" s="17" t="s">
        <v>42</v>
      </c>
      <c r="E45" s="19">
        <v>0</v>
      </c>
      <c r="F45" s="19"/>
      <c r="G45" s="18"/>
      <c r="H45" s="19"/>
      <c r="I45" s="19">
        <v>280</v>
      </c>
      <c r="J45" s="19"/>
      <c r="K45" s="18"/>
      <c r="L45" s="23">
        <f t="shared" si="0"/>
        <v>280</v>
      </c>
    </row>
    <row r="46" spans="1:12" x14ac:dyDescent="0.25">
      <c r="B46" s="17" t="s">
        <v>33</v>
      </c>
      <c r="E46" s="24">
        <v>-2484.9500000000003</v>
      </c>
      <c r="F46" s="19"/>
      <c r="G46" s="18"/>
      <c r="H46" s="19"/>
      <c r="I46" s="24">
        <v>-2171.7600000000002</v>
      </c>
      <c r="J46" s="19"/>
      <c r="K46" s="18"/>
      <c r="L46" s="23">
        <f>SUM(I46-E46)</f>
        <v>313.19000000000005</v>
      </c>
    </row>
    <row r="47" spans="1:12" x14ac:dyDescent="0.25">
      <c r="A47" s="3" t="s">
        <v>34</v>
      </c>
      <c r="G47" s="16">
        <f>SUM(E20:E46)</f>
        <v>20436.95</v>
      </c>
      <c r="H47" s="19"/>
      <c r="K47" s="16">
        <f>SUM(I20:I46)</f>
        <v>26993.469999999994</v>
      </c>
    </row>
    <row r="48" spans="1:12" x14ac:dyDescent="0.25">
      <c r="B48" s="17"/>
      <c r="E48" s="19"/>
      <c r="F48" s="19"/>
      <c r="G48" s="18"/>
      <c r="H48" s="19"/>
      <c r="I48" s="19"/>
      <c r="J48" s="19"/>
      <c r="K48" s="18"/>
    </row>
    <row r="49" spans="1:11" ht="15.75" thickBot="1" x14ac:dyDescent="0.3">
      <c r="B49" s="3"/>
      <c r="E49" s="25"/>
      <c r="F49" s="25"/>
      <c r="G49" s="26">
        <f>+G8+G17-G47</f>
        <v>87442.95</v>
      </c>
      <c r="H49" s="25"/>
      <c r="I49" s="25"/>
      <c r="J49" s="25"/>
      <c r="K49" s="26">
        <f>+K8+K17-K47</f>
        <v>100246.17000000001</v>
      </c>
    </row>
    <row r="50" spans="1:11" ht="15.75" thickTop="1" x14ac:dyDescent="0.25">
      <c r="B50" s="27"/>
      <c r="E50" s="19"/>
      <c r="F50" s="19"/>
      <c r="G50" s="18"/>
      <c r="H50" s="19"/>
      <c r="I50" s="19"/>
      <c r="J50" s="19"/>
      <c r="K50" s="18"/>
    </row>
    <row r="51" spans="1:11" x14ac:dyDescent="0.25">
      <c r="A51" s="3" t="s">
        <v>40</v>
      </c>
      <c r="B51" s="17"/>
      <c r="D51" s="17"/>
      <c r="E51" s="19"/>
      <c r="F51" s="19"/>
      <c r="G51" s="18"/>
      <c r="H51" s="19"/>
      <c r="I51" s="19"/>
      <c r="J51" s="19"/>
      <c r="K51" s="18"/>
    </row>
    <row r="52" spans="1:11" x14ac:dyDescent="0.25">
      <c r="B52" s="17"/>
      <c r="C52" s="7" t="s">
        <v>3</v>
      </c>
      <c r="E52" s="28">
        <v>68562</v>
      </c>
      <c r="F52" s="19"/>
      <c r="G52" s="18"/>
      <c r="H52" s="19"/>
      <c r="I52" s="28">
        <v>81698.8</v>
      </c>
      <c r="J52" s="19"/>
      <c r="K52" s="18"/>
    </row>
    <row r="53" spans="1:11" x14ac:dyDescent="0.25">
      <c r="B53" s="17"/>
      <c r="C53" s="7" t="s">
        <v>4</v>
      </c>
      <c r="E53" s="29">
        <v>1005.46</v>
      </c>
      <c r="F53" s="19"/>
      <c r="G53" s="18"/>
      <c r="H53" s="19"/>
      <c r="I53" s="29">
        <v>1005.73</v>
      </c>
      <c r="J53" s="19"/>
      <c r="K53" s="18"/>
    </row>
    <row r="54" spans="1:11" ht="15.75" thickBot="1" x14ac:dyDescent="0.3">
      <c r="B54" s="17"/>
      <c r="E54" s="19"/>
      <c r="F54" s="19"/>
      <c r="G54" s="26">
        <f>SUM(E52:E53)</f>
        <v>69567.460000000006</v>
      </c>
      <c r="H54" s="19"/>
      <c r="I54" s="19"/>
      <c r="J54" s="19"/>
      <c r="K54" s="26">
        <f>SUM(I52:I53)</f>
        <v>82704.53</v>
      </c>
    </row>
    <row r="55" spans="1:11" ht="15.75" thickTop="1" x14ac:dyDescent="0.25">
      <c r="B55" s="17"/>
      <c r="E55" s="19"/>
      <c r="F55" s="19"/>
      <c r="G55" s="18"/>
      <c r="H55" s="19"/>
      <c r="I55" s="19"/>
      <c r="J55" s="19"/>
      <c r="K55" s="18"/>
    </row>
  </sheetData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pike</dc:creator>
  <cp:lastModifiedBy>amanda pike</cp:lastModifiedBy>
  <dcterms:created xsi:type="dcterms:W3CDTF">2018-10-02T12:01:35Z</dcterms:created>
  <dcterms:modified xsi:type="dcterms:W3CDTF">2018-10-02T12:35:22Z</dcterms:modified>
</cp:coreProperties>
</file>